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DA7DCF8A-3019-4E2B-83D6-A4299AB46852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W.II -Lublin ryczałt MP+DOM " sheetId="1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6" l="1"/>
  <c r="N8" i="16"/>
  <c r="P8" i="16"/>
  <c r="F13" i="16"/>
  <c r="F12" i="16"/>
  <c r="F15" i="16" s="1"/>
  <c r="O8" i="16"/>
</calcChain>
</file>

<file path=xl/sharedStrings.xml><?xml version="1.0" encoding="utf-8"?>
<sst xmlns="http://schemas.openxmlformats.org/spreadsheetml/2006/main" count="33" uniqueCount="32">
  <si>
    <t>PGE Obrót S.A. Oddział z siedzibą w Lublinie</t>
  </si>
  <si>
    <t>Zespół ds. Pracowniczych</t>
  </si>
  <si>
    <t>Wyliczenie wartości  dla usług w formie ryczałtu medycyna pracy + dodatkowa opieka medyczna 04.2026-03.2027</t>
  </si>
  <si>
    <t>Ilości osób korzystających z poszczególnych pakietów</t>
  </si>
  <si>
    <t>Wartości poszczególnych pakietów</t>
  </si>
  <si>
    <t>Lp</t>
  </si>
  <si>
    <t>Pracodawca</t>
  </si>
  <si>
    <t>Przewidywana miesieczna liczba pracowników korzystających miesięcznie z pakietów (MP+dod.op.med)</t>
  </si>
  <si>
    <t>Przewidywana miesieczna liczba osób korzystających z pakietu dla 1 członka rodziny</t>
  </si>
  <si>
    <t>Przewidywana miesieczna liczba osób korzystających z pakietu dla rodziny</t>
  </si>
  <si>
    <t>Liczba osób współpracujących bez medycyny pracy</t>
  </si>
  <si>
    <t>Liczba dzieci powyżej 26 r.ż.</t>
  </si>
  <si>
    <t>Miesięczna wartość ryczałtu Medycyna Pracy</t>
  </si>
  <si>
    <t>Miesięczna wartość pakietu DOM dla 1 pracownika</t>
  </si>
  <si>
    <t>Miesięczna wartość pakietu dla 1 członka rodziny</t>
  </si>
  <si>
    <t>Miesięczna wartość pakietu dla rodziny</t>
  </si>
  <si>
    <t>Miesięczna wartość pakietu dla osób współpracujących</t>
  </si>
  <si>
    <t>Miesięczna wartość pakietu dla dziecka powyżej 26 r.ż.</t>
  </si>
  <si>
    <t>Nazwa usługi</t>
  </si>
  <si>
    <t>Wartość usługi</t>
  </si>
  <si>
    <t>a. Udział lekarza medycyny pracy w zakładowej komisj BHP</t>
  </si>
  <si>
    <t xml:space="preserve">b. Wizytacja stanowisk pracy w celu dokonania oceny warunków pracy, </t>
  </si>
  <si>
    <t xml:space="preserve">c. Przygotowanie opinii dla potrzeb komisji wypadkowej. </t>
  </si>
  <si>
    <t>Wyjaśnienia:</t>
  </si>
  <si>
    <t>Prosimy o wskazanie cen jednostkowych za opisane usługi w polach oznaczonych kolorem żółtym.</t>
  </si>
  <si>
    <t>Wartość całkowita w okresie 12 msc MP</t>
  </si>
  <si>
    <t>Wartość całkowita w okresie 12 msc DOM</t>
  </si>
  <si>
    <t xml:space="preserve">Wartość całkowita oferty w okresie 12 msc </t>
  </si>
  <si>
    <t>Załącznik nr 5_a do SWZ</t>
  </si>
  <si>
    <t>Cena jednostkowa usługi</t>
  </si>
  <si>
    <t>Szacowana ilość do wyceny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</si>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</sst>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9" tint="-0.499984740745262"/>
      <name val="Calibri"/>
      <family val="2"/>
      <charset val="238"/>
      <scheme val="minor"/>
    </font>
    <font>
      <b/>
      <i/>
      <sz val="11"/>
      <color theme="9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9D08E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3" fillId="3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3" fillId="0" borderId="0" xfId="0" applyFont="1"/>
    <xf numFmtId="0" fontId="6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/>
    <xf numFmtId="0" fontId="11" fillId="4" borderId="24" xfId="0" applyFont="1" applyFill="1" applyBorder="1" applyAlignment="1"/>
    <xf numFmtId="0" fontId="11" fillId="4" borderId="8" xfId="0" applyFont="1" applyFill="1" applyBorder="1" applyAlignment="1"/>
    <xf numFmtId="0" fontId="10" fillId="0" borderId="1" xfId="0" applyFont="1" applyBorder="1" applyAlignment="1"/>
    <xf numFmtId="0" fontId="6" fillId="0" borderId="0" xfId="0" applyFont="1"/>
    <xf numFmtId="0" fontId="7" fillId="0" borderId="0" xfId="0" applyFont="1" applyAlignment="1">
      <alignment horizontal="right"/>
    </xf>
    <xf numFmtId="0" fontId="3" fillId="5" borderId="5" xfId="0" applyFont="1" applyFill="1" applyBorder="1" applyAlignment="1">
      <alignment horizontal="center" vertical="center"/>
    </xf>
    <xf numFmtId="0" fontId="3" fillId="5" borderId="11" xfId="0" applyFont="1" applyFill="1" applyBorder="1"/>
    <xf numFmtId="0" fontId="3" fillId="5" borderId="2" xfId="0" applyFont="1" applyFill="1" applyBorder="1"/>
    <xf numFmtId="0" fontId="3" fillId="5" borderId="12" xfId="0" applyFont="1" applyFill="1" applyBorder="1"/>
    <xf numFmtId="0" fontId="3" fillId="5" borderId="6" xfId="0" applyFont="1" applyFill="1" applyBorder="1"/>
    <xf numFmtId="0" fontId="9" fillId="3" borderId="8" xfId="0" applyFont="1" applyFill="1" applyBorder="1" applyAlignment="1"/>
    <xf numFmtId="0" fontId="9" fillId="3" borderId="23" xfId="0" applyFont="1" applyFill="1" applyBorder="1" applyAlignment="1"/>
    <xf numFmtId="0" fontId="9" fillId="3" borderId="1" xfId="0" applyFont="1" applyFill="1" applyBorder="1" applyAlignment="1">
      <alignment wrapText="1"/>
    </xf>
    <xf numFmtId="0" fontId="10" fillId="5" borderId="1" xfId="0" applyFont="1" applyFill="1" applyBorder="1"/>
    <xf numFmtId="0" fontId="10" fillId="0" borderId="1" xfId="0" applyFont="1" applyBorder="1"/>
    <xf numFmtId="164" fontId="0" fillId="6" borderId="1" xfId="0" applyNumberFormat="1" applyFill="1" applyBorder="1"/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164" fontId="9" fillId="3" borderId="1" xfId="0" applyNumberFormat="1" applyFont="1" applyFill="1" applyBorder="1"/>
    <xf numFmtId="164" fontId="9" fillId="3" borderId="4" xfId="1" applyNumberFormat="1" applyFont="1" applyFill="1" applyBorder="1"/>
  </cellXfs>
  <cellStyles count="3">
    <cellStyle name="Normalny" xfId="0" builtinId="0"/>
    <cellStyle name="Normalny 163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0"/>
  <sheetViews>
    <sheetView tabSelected="1" zoomScale="90" zoomScaleNormal="90" workbookViewId="0">
      <selection activeCell="L12" sqref="L12"/>
    </sheetView>
  </sheetViews>
  <sheetFormatPr defaultRowHeight="14" x14ac:dyDescent="0.3"/>
  <cols>
    <col min="1" max="1" width="4.296875" customWidth="1"/>
    <col min="2" max="2" width="41" customWidth="1"/>
    <col min="3" max="13" width="17.8984375" customWidth="1"/>
    <col min="14" max="16" width="18.796875" customWidth="1"/>
    <col min="17" max="17" width="15" customWidth="1"/>
    <col min="18" max="18" width="19" customWidth="1"/>
    <col min="19" max="19" width="32.09765625" customWidth="1"/>
  </cols>
  <sheetData>
    <row r="1" spans="1:17" x14ac:dyDescent="0.3">
      <c r="A1" s="2" t="s">
        <v>0</v>
      </c>
      <c r="K1" s="3"/>
      <c r="L1" s="3"/>
      <c r="P1" s="23" t="s">
        <v>28</v>
      </c>
    </row>
    <row r="2" spans="1:17" x14ac:dyDescent="0.3">
      <c r="A2" s="2" t="s">
        <v>1</v>
      </c>
    </row>
    <row r="4" spans="1:17" ht="15.6" x14ac:dyDescent="0.35">
      <c r="A4" s="1" t="s">
        <v>2</v>
      </c>
    </row>
    <row r="5" spans="1:17" ht="16.149999999999999" thickBot="1" x14ac:dyDescent="0.4">
      <c r="A5" s="1"/>
    </row>
    <row r="6" spans="1:17" ht="14.55" customHeight="1" thickBot="1" x14ac:dyDescent="0.35">
      <c r="C6" s="37" t="s">
        <v>3</v>
      </c>
      <c r="D6" s="38"/>
      <c r="E6" s="38"/>
      <c r="F6" s="38"/>
      <c r="G6" s="39"/>
      <c r="H6" s="40" t="s">
        <v>4</v>
      </c>
      <c r="I6" s="41"/>
      <c r="J6" s="41"/>
      <c r="K6" s="41"/>
      <c r="L6" s="41"/>
      <c r="M6" s="42"/>
      <c r="N6" s="35" t="s">
        <v>25</v>
      </c>
      <c r="O6" s="35" t="s">
        <v>26</v>
      </c>
      <c r="P6" s="35" t="s">
        <v>27</v>
      </c>
    </row>
    <row r="7" spans="1:17" s="6" customFormat="1" ht="99.8" customHeight="1" x14ac:dyDescent="0.3">
      <c r="A7" s="5" t="s">
        <v>5</v>
      </c>
      <c r="B7" s="7" t="s">
        <v>6</v>
      </c>
      <c r="C7" s="14" t="s">
        <v>7</v>
      </c>
      <c r="D7" s="12" t="s">
        <v>8</v>
      </c>
      <c r="E7" s="12" t="s">
        <v>9</v>
      </c>
      <c r="F7" s="12" t="s">
        <v>10</v>
      </c>
      <c r="G7" s="15" t="s">
        <v>11</v>
      </c>
      <c r="H7" s="11" t="s">
        <v>12</v>
      </c>
      <c r="I7" s="13" t="s">
        <v>13</v>
      </c>
      <c r="J7" s="5" t="s">
        <v>14</v>
      </c>
      <c r="K7" s="5" t="s">
        <v>15</v>
      </c>
      <c r="L7" s="5" t="s">
        <v>16</v>
      </c>
      <c r="M7" s="16" t="s">
        <v>17</v>
      </c>
      <c r="N7" s="36"/>
      <c r="O7" s="36"/>
      <c r="P7" s="36"/>
      <c r="Q7" s="10"/>
    </row>
    <row r="8" spans="1:17" s="9" customFormat="1" ht="14.55" thickBot="1" x14ac:dyDescent="0.35">
      <c r="A8" s="4">
        <v>1</v>
      </c>
      <c r="B8" s="8" t="s">
        <v>0</v>
      </c>
      <c r="C8" s="19">
        <v>84</v>
      </c>
      <c r="D8" s="20">
        <v>22</v>
      </c>
      <c r="E8" s="20">
        <v>2</v>
      </c>
      <c r="F8" s="20">
        <v>3</v>
      </c>
      <c r="G8" s="20">
        <v>1</v>
      </c>
      <c r="H8" s="24"/>
      <c r="I8" s="25"/>
      <c r="J8" s="26"/>
      <c r="K8" s="27"/>
      <c r="L8" s="27"/>
      <c r="M8" s="28"/>
      <c r="N8" s="44">
        <f>(C8*H8)*12</f>
        <v>0</v>
      </c>
      <c r="O8" s="44">
        <f>(((C8*H8)+(C8*I8)+(D8*J8)+(E8*K8)+(F8*L8)+(G8*M8))*12)</f>
        <v>0</v>
      </c>
      <c r="P8" s="44">
        <f>N8+O8+F15</f>
        <v>0</v>
      </c>
    </row>
    <row r="11" spans="1:17" ht="27.95" x14ac:dyDescent="0.3">
      <c r="B11" s="29" t="s">
        <v>18</v>
      </c>
      <c r="C11" s="30"/>
      <c r="D11" s="31" t="s">
        <v>29</v>
      </c>
      <c r="E11" s="31" t="s">
        <v>30</v>
      </c>
      <c r="F11" s="17" t="s">
        <v>19</v>
      </c>
    </row>
    <row r="12" spans="1:17" x14ac:dyDescent="0.3">
      <c r="B12" s="21" t="s">
        <v>20</v>
      </c>
      <c r="C12" s="21"/>
      <c r="D12" s="32"/>
      <c r="E12" s="33">
        <v>1</v>
      </c>
      <c r="F12" s="34">
        <f>D12*E12</f>
        <v>0</v>
      </c>
    </row>
    <row r="13" spans="1:17" ht="14.25" customHeight="1" x14ac:dyDescent="0.3">
      <c r="B13" s="21" t="s">
        <v>21</v>
      </c>
      <c r="C13" s="21"/>
      <c r="D13" s="32"/>
      <c r="E13" s="33">
        <v>1</v>
      </c>
      <c r="F13" s="34">
        <f t="shared" ref="F13" si="0">D13*E13</f>
        <v>0</v>
      </c>
    </row>
    <row r="14" spans="1:17" x14ac:dyDescent="0.3">
      <c r="B14" s="21" t="s">
        <v>22</v>
      </c>
      <c r="C14" s="21"/>
      <c r="D14" s="32"/>
      <c r="E14" s="33">
        <v>1</v>
      </c>
      <c r="F14" s="34">
        <f>D14*E14</f>
        <v>0</v>
      </c>
    </row>
    <row r="15" spans="1:17" x14ac:dyDescent="0.3">
      <c r="D15" s="18" t="s">
        <v>31</v>
      </c>
      <c r="E15" s="18"/>
      <c r="F15" s="43">
        <f>SUM(F12:F14)</f>
        <v>0</v>
      </c>
    </row>
    <row r="19" spans="2:2" x14ac:dyDescent="0.3">
      <c r="B19" s="22" t="s">
        <v>23</v>
      </c>
    </row>
    <row r="20" spans="2:2" x14ac:dyDescent="0.3">
      <c r="B20" s="22" t="s">
        <v>24</v>
      </c>
    </row>
  </sheetData>
  <mergeCells count="5">
    <mergeCell ref="O6:O7"/>
    <mergeCell ref="P6:P7"/>
    <mergeCell ref="C6:G6"/>
    <mergeCell ref="H6:M6"/>
    <mergeCell ref="N6:N7"/>
  </mergeCells>
  <pageMargins left="0.7" right="0.7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5_1B - Szablon do wyceny wartości opieki medycznej 11.2024 15.01.2025.xlsx</dmsv2BaseFileName>
    <dmsv2BaseDisplayName xmlns="http://schemas.microsoft.com/sharepoint/v3">15.01.2025 ZAKTUALIZOWANY CH_PGEOBROTSA_Zał nr 5_1B - Szablon do wyceny wartości opieki medycznej 11.2024 15.01.2025</dmsv2BaseDisplayName>
    <dmsv2SWPP2ObjectNumber xmlns="http://schemas.microsoft.com/sharepoint/v3">POST/OBR/OBR/DZZ/00096/2024                       </dmsv2SWPP2ObjectNumber>
    <dmsv2SWPP2SumMD5 xmlns="http://schemas.microsoft.com/sharepoint/v3">c16291391cf7ad6e09ec6a2da7fc951b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21433849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KEZCQAFP6VDC-2062031840-1796</_dlc_DocId>
    <_dlc_DocIdUrl xmlns="a19cb1c7-c5c7-46d4-85ae-d83685407bba">
      <Url>https://swpp2.dms.gkpge.pl/sites/33/_layouts/15/DocIdRedir.aspx?ID=KEZCQAFP6VDC-2062031840-1796</Url>
      <Description>KEZCQAFP6VDC-2062031840-1796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108FDE69-0405-4A0E-BCC5-77CE91010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W.II -Lublin ryczałt MP+DOM 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2025-12-08T09:42:48Z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9dd458f7-a206-4519-8707-6dd2458ddeb1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2025-12-08T09:42:27Z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4cfe16d3-8675-4f3c-ba01-8cd1fe71ef93</vt:lpwstr>
  </property>
  <property fmtid="{D5CDD505-2E9C-101B-9397-08002B2CF9AE}" pid="10" name="MSIP_Label_66b5d990-821a-4d41-b503-280f184b2126_ContentBits">
    <vt:lpwstr>0</vt:lpwstr>
  </property>
</Properties>
</file>